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RANTS\Public Grant Applications\2023 HUD CoC Applications\Project Ranking\"/>
    </mc:Choice>
  </mc:AlternateContent>
  <bookViews>
    <workbookView xWindow="0" yWindow="0" windowWidth="18000" windowHeight="7425"/>
  </bookViews>
  <sheets>
    <sheet name="FY23 Ranking" sheetId="1" r:id="rId1"/>
  </sheets>
  <definedNames>
    <definedName name="_xlnm.Print_Area" localSheetId="0">'FY23 Ranking'!$A$1:$F$26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E22" i="1"/>
  <c r="E26" i="1"/>
  <c r="E25" i="1" l="1"/>
</calcChain>
</file>

<file path=xl/sharedStrings.xml><?xml version="1.0" encoding="utf-8"?>
<sst xmlns="http://schemas.openxmlformats.org/spreadsheetml/2006/main" count="58" uniqueCount="42">
  <si>
    <t>Field Office:</t>
  </si>
  <si>
    <t>Seattle</t>
  </si>
  <si>
    <t>Vancouver/Clark County CoC</t>
  </si>
  <si>
    <t>CoC's ARD (Estimated):</t>
  </si>
  <si>
    <t>Tier II Funds:</t>
  </si>
  <si>
    <t>Applicant Name</t>
  </si>
  <si>
    <t>Project Name</t>
  </si>
  <si>
    <t>Total Project Funding</t>
  </si>
  <si>
    <t>Internal Application Score</t>
  </si>
  <si>
    <t>Applicant and Project Information</t>
  </si>
  <si>
    <t>Council for the Homeless</t>
  </si>
  <si>
    <t>Tier I Funding</t>
  </si>
  <si>
    <t xml:space="preserve">CoC Number: </t>
  </si>
  <si>
    <t>WA 508</t>
  </si>
  <si>
    <t xml:space="preserve">CoC Name: </t>
  </si>
  <si>
    <t>Collaborative Applicant Agency Name:</t>
  </si>
  <si>
    <t>Tier II Projects</t>
  </si>
  <si>
    <t>Tier I Projects</t>
  </si>
  <si>
    <t>Tier II Funding</t>
  </si>
  <si>
    <t>TOTAL COC Funding</t>
  </si>
  <si>
    <t>FY 2023 Ranking</t>
  </si>
  <si>
    <t>HMIS Expansion</t>
  </si>
  <si>
    <t>CFTH</t>
  </si>
  <si>
    <t>HMIS</t>
  </si>
  <si>
    <t>HMIS Renewal</t>
  </si>
  <si>
    <t>Project Component</t>
  </si>
  <si>
    <t>Supportive Services Only</t>
  </si>
  <si>
    <t>DV Bonus</t>
  </si>
  <si>
    <t>Permanent Supportive Housing</t>
  </si>
  <si>
    <t>Impact NW</t>
  </si>
  <si>
    <t>Impact NW PSH</t>
  </si>
  <si>
    <t>Share</t>
  </si>
  <si>
    <t>Step Forward</t>
  </si>
  <si>
    <t>Janus</t>
  </si>
  <si>
    <t>Connections</t>
  </si>
  <si>
    <t>Story Street</t>
  </si>
  <si>
    <t>Story Street Too</t>
  </si>
  <si>
    <t>Sea Mar</t>
  </si>
  <si>
    <t>Way Home Too</t>
  </si>
  <si>
    <t>Seniors Program</t>
  </si>
  <si>
    <t>Bridges to Housing</t>
  </si>
  <si>
    <t>Bridging the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</si>
</sst>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8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6" fontId="0" fillId="0" borderId="1" xfId="0" applyNumberFormat="1" applyBorder="1"/>
    <xf numFmtId="0" fontId="1" fillId="0" borderId="1" xfId="0" applyFont="1" applyBorder="1"/>
    <xf numFmtId="6" fontId="1" fillId="5" borderId="1" xfId="0" applyNumberFormat="1" applyFont="1" applyFill="1" applyBorder="1"/>
    <xf numFmtId="0" fontId="1" fillId="0" borderId="1" xfId="0" applyFont="1" applyFill="1" applyBorder="1"/>
    <xf numFmtId="6" fontId="0" fillId="5" borderId="1" xfId="0" applyNumberFormat="1" applyFill="1" applyBorder="1"/>
    <xf numFmtId="0" fontId="1" fillId="3" borderId="0" xfId="0" applyFont="1" applyFill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6" fontId="0" fillId="0" borderId="5" xfId="0" applyNumberFormat="1" applyBorder="1"/>
    <xf numFmtId="0" fontId="1" fillId="2" borderId="1" xfId="0" applyFont="1" applyFill="1" applyBorder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6" fontId="0" fillId="0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5" sqref="B5:B6"/>
    </sheetView>
  </sheetViews>
  <sheetFormatPr defaultRowHeight="15" x14ac:dyDescent="0.25"/>
  <cols>
    <col min="1" max="1" width="35.7109375" bestFit="1" customWidth="1"/>
    <col min="2" max="2" width="46.28515625" bestFit="1" customWidth="1"/>
    <col min="3" max="3" width="23.5703125" bestFit="1" customWidth="1"/>
    <col min="4" max="4" width="23.42578125" bestFit="1" customWidth="1"/>
    <col min="5" max="5" width="12.85546875" customWidth="1"/>
    <col min="6" max="6" width="18.5703125" customWidth="1"/>
  </cols>
  <sheetData>
    <row r="1" spans="1:6" x14ac:dyDescent="0.25">
      <c r="A1" s="13" t="s">
        <v>0</v>
      </c>
      <c r="B1" t="s">
        <v>1</v>
      </c>
    </row>
    <row r="2" spans="1:6" x14ac:dyDescent="0.25">
      <c r="A2" s="13" t="s">
        <v>12</v>
      </c>
      <c r="B2" t="s">
        <v>13</v>
      </c>
    </row>
    <row r="3" spans="1:6" x14ac:dyDescent="0.25">
      <c r="A3" s="13" t="s">
        <v>14</v>
      </c>
      <c r="B3" t="s">
        <v>2</v>
      </c>
    </row>
    <row r="4" spans="1:6" x14ac:dyDescent="0.25">
      <c r="A4" s="13" t="s">
        <v>15</v>
      </c>
      <c r="B4" t="s">
        <v>10</v>
      </c>
    </row>
    <row r="5" spans="1:6" x14ac:dyDescent="0.25">
      <c r="A5" s="13" t="s">
        <v>4</v>
      </c>
      <c r="B5" s="23">
        <v>134115</v>
      </c>
    </row>
    <row r="6" spans="1:6" x14ac:dyDescent="0.25">
      <c r="A6" s="13" t="s">
        <v>3</v>
      </c>
      <c r="B6" s="23">
        <f>E26</f>
        <v>2071294</v>
      </c>
    </row>
    <row r="7" spans="1:6" x14ac:dyDescent="0.25">
      <c r="A7" s="3"/>
      <c r="B7" s="1"/>
    </row>
    <row r="8" spans="1:6" x14ac:dyDescent="0.25">
      <c r="A8" s="17" t="s">
        <v>9</v>
      </c>
      <c r="B8" s="17"/>
      <c r="C8" s="17"/>
      <c r="D8" s="17"/>
      <c r="E8" s="17"/>
      <c r="F8" s="17"/>
    </row>
    <row r="9" spans="1:6" ht="30" x14ac:dyDescent="0.25">
      <c r="A9" s="5" t="s">
        <v>20</v>
      </c>
      <c r="B9" s="4" t="s">
        <v>25</v>
      </c>
      <c r="C9" s="4" t="s">
        <v>5</v>
      </c>
      <c r="D9" s="4" t="s">
        <v>6</v>
      </c>
      <c r="E9" s="5" t="s">
        <v>7</v>
      </c>
      <c r="F9" s="5" t="s">
        <v>8</v>
      </c>
    </row>
    <row r="10" spans="1:6" x14ac:dyDescent="0.25">
      <c r="A10" s="20" t="s">
        <v>17</v>
      </c>
      <c r="B10" s="21"/>
      <c r="C10" s="21"/>
      <c r="D10" s="21"/>
      <c r="E10" s="21"/>
      <c r="F10" s="22"/>
    </row>
    <row r="11" spans="1:6" x14ac:dyDescent="0.25">
      <c r="A11" s="6">
        <v>1</v>
      </c>
      <c r="B11" s="7" t="s">
        <v>23</v>
      </c>
      <c r="C11" s="6" t="s">
        <v>22</v>
      </c>
      <c r="D11" s="6" t="s">
        <v>24</v>
      </c>
      <c r="E11" s="8">
        <v>100602</v>
      </c>
      <c r="F11" s="6">
        <v>79</v>
      </c>
    </row>
    <row r="12" spans="1:6" x14ac:dyDescent="0.25">
      <c r="A12" s="6">
        <v>2</v>
      </c>
      <c r="B12" s="7" t="s">
        <v>23</v>
      </c>
      <c r="C12" s="6" t="s">
        <v>22</v>
      </c>
      <c r="D12" s="6" t="s">
        <v>21</v>
      </c>
      <c r="E12" s="8">
        <v>47000</v>
      </c>
      <c r="F12" s="6">
        <v>79</v>
      </c>
    </row>
    <row r="13" spans="1:6" x14ac:dyDescent="0.25">
      <c r="A13" s="14">
        <v>3</v>
      </c>
      <c r="B13" s="15" t="s">
        <v>28</v>
      </c>
      <c r="C13" s="14" t="s">
        <v>31</v>
      </c>
      <c r="D13" s="14" t="s">
        <v>41</v>
      </c>
      <c r="E13" s="16">
        <v>216536</v>
      </c>
      <c r="F13" s="14">
        <v>94</v>
      </c>
    </row>
    <row r="14" spans="1:6" x14ac:dyDescent="0.25">
      <c r="A14" s="6">
        <v>4</v>
      </c>
      <c r="B14" s="7" t="s">
        <v>28</v>
      </c>
      <c r="C14" s="6" t="s">
        <v>31</v>
      </c>
      <c r="D14" s="6" t="s">
        <v>40</v>
      </c>
      <c r="E14" s="8">
        <v>59251</v>
      </c>
      <c r="F14" s="6">
        <v>92</v>
      </c>
    </row>
    <row r="15" spans="1:6" x14ac:dyDescent="0.25">
      <c r="A15" s="6">
        <v>5</v>
      </c>
      <c r="B15" s="7" t="s">
        <v>28</v>
      </c>
      <c r="C15" s="6" t="s">
        <v>31</v>
      </c>
      <c r="D15" s="6" t="s">
        <v>39</v>
      </c>
      <c r="E15" s="8">
        <v>105112</v>
      </c>
      <c r="F15" s="6">
        <v>91</v>
      </c>
    </row>
    <row r="16" spans="1:6" x14ac:dyDescent="0.25">
      <c r="A16" s="6">
        <v>6</v>
      </c>
      <c r="B16" s="7" t="s">
        <v>28</v>
      </c>
      <c r="C16" s="6" t="s">
        <v>37</v>
      </c>
      <c r="D16" s="6" t="s">
        <v>38</v>
      </c>
      <c r="E16" s="8">
        <v>358680</v>
      </c>
      <c r="F16" s="6">
        <v>90</v>
      </c>
    </row>
    <row r="17" spans="1:6" x14ac:dyDescent="0.25">
      <c r="A17" s="6">
        <v>7</v>
      </c>
      <c r="B17" s="7" t="s">
        <v>28</v>
      </c>
      <c r="C17" s="6" t="s">
        <v>31</v>
      </c>
      <c r="D17" s="6" t="s">
        <v>36</v>
      </c>
      <c r="E17" s="8">
        <v>215503</v>
      </c>
      <c r="F17" s="6">
        <v>90</v>
      </c>
    </row>
    <row r="18" spans="1:6" x14ac:dyDescent="0.25">
      <c r="A18" s="6">
        <v>8</v>
      </c>
      <c r="B18" s="7" t="s">
        <v>28</v>
      </c>
      <c r="C18" s="6" t="s">
        <v>31</v>
      </c>
      <c r="D18" s="6" t="s">
        <v>35</v>
      </c>
      <c r="E18" s="8">
        <v>120881</v>
      </c>
      <c r="F18" s="6">
        <v>89</v>
      </c>
    </row>
    <row r="19" spans="1:6" x14ac:dyDescent="0.25">
      <c r="A19" s="6">
        <v>9</v>
      </c>
      <c r="B19" s="7" t="s">
        <v>28</v>
      </c>
      <c r="C19" s="6" t="s">
        <v>33</v>
      </c>
      <c r="D19" s="6" t="s">
        <v>34</v>
      </c>
      <c r="E19" s="8">
        <v>206036</v>
      </c>
      <c r="F19" s="6">
        <v>88</v>
      </c>
    </row>
    <row r="20" spans="1:6" x14ac:dyDescent="0.25">
      <c r="A20" s="6">
        <v>10</v>
      </c>
      <c r="B20" s="7" t="s">
        <v>28</v>
      </c>
      <c r="C20" s="6" t="s">
        <v>31</v>
      </c>
      <c r="D20" s="6" t="s">
        <v>32</v>
      </c>
      <c r="E20" s="8">
        <v>298820</v>
      </c>
      <c r="F20" s="6">
        <v>86</v>
      </c>
    </row>
    <row r="21" spans="1:6" x14ac:dyDescent="0.25">
      <c r="A21" s="6">
        <v>11</v>
      </c>
      <c r="B21" s="7" t="s">
        <v>28</v>
      </c>
      <c r="C21" s="6" t="s">
        <v>29</v>
      </c>
      <c r="D21" s="6" t="s">
        <v>30</v>
      </c>
      <c r="E21" s="8">
        <v>208758</v>
      </c>
      <c r="F21" s="6">
        <v>86</v>
      </c>
    </row>
    <row r="22" spans="1:6" x14ac:dyDescent="0.25">
      <c r="B22" s="2"/>
      <c r="D22" s="9" t="s">
        <v>11</v>
      </c>
      <c r="E22" s="10">
        <f>SUM(E11:E21)</f>
        <v>1937179</v>
      </c>
    </row>
    <row r="23" spans="1:6" x14ac:dyDescent="0.25">
      <c r="A23" s="18" t="s">
        <v>16</v>
      </c>
      <c r="B23" s="19"/>
      <c r="C23" s="19"/>
      <c r="D23" s="19"/>
      <c r="E23" s="19"/>
      <c r="F23" s="19"/>
    </row>
    <row r="24" spans="1:6" x14ac:dyDescent="0.25">
      <c r="A24" s="6">
        <v>12</v>
      </c>
      <c r="B24" s="7" t="s">
        <v>26</v>
      </c>
      <c r="C24" s="6" t="s">
        <v>22</v>
      </c>
      <c r="D24" s="6" t="s">
        <v>27</v>
      </c>
      <c r="E24" s="8">
        <v>134115</v>
      </c>
      <c r="F24" s="6">
        <v>70</v>
      </c>
    </row>
    <row r="25" spans="1:6" x14ac:dyDescent="0.25">
      <c r="D25" s="11" t="s">
        <v>18</v>
      </c>
      <c r="E25" s="10">
        <f>SUM(E24)</f>
        <v>134115</v>
      </c>
    </row>
    <row r="26" spans="1:6" x14ac:dyDescent="0.25">
      <c r="D26" s="9" t="s">
        <v>19</v>
      </c>
      <c r="E26" s="12">
        <f>E22+E25</f>
        <v>2071294</v>
      </c>
    </row>
  </sheetData>
  <mergeCells count="3">
    <mergeCell ref="A8:F8"/>
    <mergeCell ref="A23:F23"/>
    <mergeCell ref="A10:F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FY23 Ranking</vt:lpstr>
      <vt:lpstr>'FY23 Ranking'!Print_Area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Schallberger</dc:creator>
  <cp:lastModifiedBy>Katie Martin</cp:lastModifiedBy>
  <dcterms:created xsi:type="dcterms:W3CDTF">2022-09-13T23:13:35Z</dcterms:created>
  <dcterms:modified xsi:type="dcterms:W3CDTF">2023-09-07T21:25:08Z</dcterms:modified>
</cp:coreProperties>
</file>